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10" yWindow="-110" windowWidth="19420" windowHeight="10420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  <sheet name="NeoLab" sheetId="8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1" i="8" l="1"/>
  <c r="B29" i="8"/>
  <c r="B28" i="8"/>
  <c r="B27" i="8"/>
  <c r="B23" i="8"/>
  <c r="B21" i="8"/>
  <c r="B20" i="8"/>
  <c r="B4" i="8" s="1"/>
  <c r="G5" i="5" s="1"/>
  <c r="B19" i="8"/>
  <c r="B15" i="8"/>
  <c r="B13" i="8"/>
  <c r="B12" i="8"/>
  <c r="B11" i="8"/>
  <c r="B5" i="8" l="1"/>
  <c r="G6" i="5" s="1"/>
  <c r="B3" i="8"/>
  <c r="G4" i="5" s="1"/>
  <c r="B7" i="8"/>
  <c r="G8" i="5" s="1"/>
  <c r="B31" i="3"/>
  <c r="B29" i="3"/>
  <c r="B28" i="3"/>
  <c r="B27" i="3"/>
  <c r="B23" i="3"/>
  <c r="B21" i="3"/>
  <c r="B20" i="3"/>
  <c r="B19" i="3"/>
  <c r="B15" i="3"/>
  <c r="B13" i="3"/>
  <c r="B12" i="3"/>
  <c r="B11" i="3"/>
  <c r="B31" i="7"/>
  <c r="B29" i="7"/>
  <c r="B28" i="7"/>
  <c r="B27" i="7"/>
  <c r="B23" i="7"/>
  <c r="B21" i="7"/>
  <c r="B20" i="7"/>
  <c r="B19" i="7"/>
  <c r="B15" i="7"/>
  <c r="B13" i="7"/>
  <c r="B12" i="7"/>
  <c r="B11" i="7"/>
  <c r="B31" i="4"/>
  <c r="B29" i="4"/>
  <c r="B28" i="4"/>
  <c r="B27" i="4"/>
  <c r="B23" i="4"/>
  <c r="B21" i="4"/>
  <c r="B20" i="4"/>
  <c r="B19" i="4"/>
  <c r="B15" i="4"/>
  <c r="B13" i="4"/>
  <c r="B12" i="4"/>
  <c r="B11" i="4"/>
  <c r="B7" i="7" l="1"/>
  <c r="F8" i="5" s="1"/>
  <c r="B5" i="3"/>
  <c r="D6" i="5" s="1"/>
  <c r="B4" i="3"/>
  <c r="D5" i="5" s="1"/>
  <c r="B4" i="4"/>
  <c r="E5" i="5" s="1"/>
  <c r="B7" i="4"/>
  <c r="E8" i="5" s="1"/>
  <c r="B7" i="3"/>
  <c r="D8" i="5" s="1"/>
  <c r="B4" i="7"/>
  <c r="F5" i="5" s="1"/>
  <c r="B5" i="4"/>
  <c r="E6" i="5" s="1"/>
  <c r="B5" i="7"/>
  <c r="F6" i="5" s="1"/>
  <c r="B3" i="7"/>
  <c r="F4" i="5" s="1"/>
  <c r="B3" i="4"/>
  <c r="E4" i="5" s="1"/>
  <c r="B3" i="3"/>
  <c r="D4" i="5" s="1"/>
  <c r="B38" i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<sst xmlns="http://schemas.openxmlformats.org/spreadsheetml/2006/main" count="164" uniqueCount="23">
  <si>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</si>
  <si>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</si>
  <si>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</si>
  <si>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</si>
  <si>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</si>
  <si>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</si>
  <si>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</si>
  <si>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</si>
  <si>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</si>
  <si>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</si>
  <si>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</si>
  <si>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</si>
  <si>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</si>
  <si>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</si>
  <si>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</si>
  <si>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</si>
  <si>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</si>
  <si>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</si>
  <si>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</si>
  <si>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</si>
  <si>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</si>
  <si>
    <t>ნეოლაბი</t>
  </si>
  <si>
    <t>Neolab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</si>
</sst>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tabSelected="1" workbookViewId="0">
      <selection activeCell="C16" sqref="C16"/>
    </sheetView>
  </sheetViews>
  <sheetFormatPr defaultRowHeight="14.5" x14ac:dyDescent="0.35"/>
  <cols>
    <col min="1" max="1" width="36.6328125" customWidth="1"/>
    <col min="2" max="2" width="12.36328125" customWidth="1"/>
  </cols>
  <sheetData>
    <row r="2" spans="1:48" s="3" customFormat="1" x14ac:dyDescent="0.35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3" x14ac:dyDescent="0.35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22</v>
      </c>
    </row>
    <row r="4" spans="1:48" s="3" customFormat="1" ht="37.5" customHeight="1" x14ac:dyDescent="0.35">
      <c r="A4" s="11" t="s">
        <v>2</v>
      </c>
      <c r="B4" s="22">
        <f>SUM(C4:G4)</f>
        <v>4823</v>
      </c>
      <c r="C4" s="22">
        <f>'Lugar Center'!B3</f>
        <v>2640</v>
      </c>
      <c r="D4" s="22">
        <f>Kutaisi!B3</f>
        <v>564</v>
      </c>
      <c r="E4" s="22">
        <f>Batumi!B3</f>
        <v>838</v>
      </c>
      <c r="F4" s="22">
        <f>IDH!B3</f>
        <v>583</v>
      </c>
      <c r="G4" s="22">
        <f>NeoLab!B3</f>
        <v>198</v>
      </c>
    </row>
    <row r="5" spans="1:48" s="3" customFormat="1" x14ac:dyDescent="0.35">
      <c r="A5" s="11" t="s">
        <v>3</v>
      </c>
      <c r="B5" s="22">
        <f t="shared" ref="B5:B6" si="0">SUM(C5:G5)</f>
        <v>4806</v>
      </c>
      <c r="C5" s="22">
        <f>'Lugar Center'!B4</f>
        <v>2622</v>
      </c>
      <c r="D5" s="22">
        <f>Kutaisi!B4</f>
        <v>564</v>
      </c>
      <c r="E5" s="22">
        <f>Batumi!B4</f>
        <v>840</v>
      </c>
      <c r="F5" s="22">
        <f>IDH!B4</f>
        <v>582</v>
      </c>
      <c r="G5" s="22">
        <f>NeoLab!B4</f>
        <v>198</v>
      </c>
    </row>
    <row r="6" spans="1:48" s="3" customFormat="1" ht="23.25" customHeight="1" x14ac:dyDescent="0.35">
      <c r="A6" s="11" t="s">
        <v>0</v>
      </c>
      <c r="B6" s="22">
        <f t="shared" si="0"/>
        <v>295</v>
      </c>
      <c r="C6" s="22">
        <f>'Lugar Center'!B5</f>
        <v>114</v>
      </c>
      <c r="D6" s="22">
        <f>Kutaisi!B5</f>
        <v>25</v>
      </c>
      <c r="E6" s="22">
        <f>Batumi!B5</f>
        <v>19</v>
      </c>
      <c r="F6" s="22">
        <f>IDH!B5</f>
        <v>137</v>
      </c>
      <c r="G6" s="22">
        <f>NeoLab!B5</f>
        <v>0</v>
      </c>
    </row>
    <row r="7" spans="1:48" s="3" customFormat="1" ht="6" customHeight="1" x14ac:dyDescent="0.35">
      <c r="B7" s="23"/>
      <c r="C7" s="23"/>
      <c r="D7" s="23"/>
      <c r="E7" s="23"/>
      <c r="F7" s="23"/>
      <c r="G7" s="23"/>
    </row>
    <row r="8" spans="1:48" s="3" customFormat="1" ht="44.25" customHeight="1" x14ac:dyDescent="0.35">
      <c r="A8" s="30" t="s">
        <v>12</v>
      </c>
      <c r="B8" s="29">
        <f>SUM(C8:G8)</f>
        <v>252</v>
      </c>
      <c r="C8" s="29">
        <f>'Lugar Center'!B7</f>
        <v>154</v>
      </c>
      <c r="D8" s="29">
        <f>Kutaisi!B7</f>
        <v>22</v>
      </c>
      <c r="E8" s="29">
        <f>Batumi!B7</f>
        <v>39</v>
      </c>
      <c r="F8" s="29">
        <f>IDH!B7</f>
        <v>30</v>
      </c>
      <c r="G8" s="29">
        <f>NeoLab!B7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A24" workbookViewId="0">
      <selection activeCell="N32" sqref="N32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1" width="6.36328125" style="4" customWidth="1"/>
    <col min="12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</v>
      </c>
      <c r="B2" s="18" t="s">
        <v>5</v>
      </c>
    </row>
    <row r="3" spans="1:48" ht="37.5" customHeight="1" x14ac:dyDescent="0.35">
      <c r="A3" s="11" t="s">
        <v>2</v>
      </c>
      <c r="B3" s="22">
        <f>B11+B18+B26+B34</f>
        <v>2640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B12+B19+B27+B35</f>
        <v>2622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5">
      <c r="A5" s="11" t="s">
        <v>0</v>
      </c>
      <c r="B5" s="22">
        <f>B13+B20+B28+B36</f>
        <v>114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5">
      <c r="A7" s="30" t="s">
        <v>12</v>
      </c>
      <c r="B7" s="29">
        <f>B15+B22+B30+B38</f>
        <v>154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5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" x14ac:dyDescent="0.35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5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5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5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5">
      <c r="A16" s="21" t="s">
        <v>6</v>
      </c>
      <c r="B16" s="23"/>
      <c r="AB16" s="10"/>
    </row>
    <row r="17" spans="1:48" s="15" customFormat="1" x14ac:dyDescent="0.35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5">
      <c r="A18" s="11" t="s">
        <v>2</v>
      </c>
      <c r="B18" s="22">
        <f>SUM(C18:AG18)</f>
        <v>1480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>
        <v>41</v>
      </c>
      <c r="X18" s="1">
        <v>25</v>
      </c>
      <c r="Y18" s="1">
        <v>80</v>
      </c>
      <c r="Z18" s="1">
        <v>86</v>
      </c>
      <c r="AA18" s="1">
        <v>77</v>
      </c>
      <c r="AB18" s="1">
        <v>44</v>
      </c>
      <c r="AC18" s="1">
        <v>65</v>
      </c>
      <c r="AD18" s="1">
        <v>46</v>
      </c>
      <c r="AE18" s="1">
        <v>72</v>
      </c>
      <c r="AF18" s="1">
        <v>59</v>
      </c>
      <c r="AG18" s="1">
        <v>70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5">
      <c r="A19" s="11" t="s">
        <v>3</v>
      </c>
      <c r="B19" s="22">
        <f t="shared" ref="B19:B22" si="1">SUM(C19:AG19)</f>
        <v>1479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46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56</v>
      </c>
      <c r="W19" s="1">
        <v>40</v>
      </c>
      <c r="X19" s="1">
        <v>25</v>
      </c>
      <c r="Y19" s="1">
        <v>80</v>
      </c>
      <c r="Z19" s="1">
        <v>86</v>
      </c>
      <c r="AA19" s="1">
        <v>77</v>
      </c>
      <c r="AB19" s="1">
        <v>44</v>
      </c>
      <c r="AC19" s="1">
        <v>65</v>
      </c>
      <c r="AD19" s="1">
        <v>46</v>
      </c>
      <c r="AE19" s="1">
        <v>72</v>
      </c>
      <c r="AF19" s="1">
        <v>59</v>
      </c>
      <c r="AG19" s="1">
        <v>70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5">
      <c r="A20" s="11" t="s">
        <v>0</v>
      </c>
      <c r="B20" s="22">
        <f t="shared" si="1"/>
        <v>62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>
        <v>6</v>
      </c>
      <c r="X20" s="1">
        <v>6</v>
      </c>
      <c r="Y20" s="1"/>
      <c r="Z20" s="1">
        <v>3</v>
      </c>
      <c r="AA20" s="1"/>
      <c r="AB20" s="1">
        <v>3</v>
      </c>
      <c r="AC20" s="1">
        <v>6</v>
      </c>
      <c r="AD20" s="1"/>
      <c r="AE20" s="1"/>
      <c r="AF20" s="1"/>
      <c r="AG20" s="1">
        <v>1</v>
      </c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5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5" x14ac:dyDescent="0.35">
      <c r="A22" s="19" t="s">
        <v>11</v>
      </c>
      <c r="B22" s="22">
        <f t="shared" si="1"/>
        <v>75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3</v>
      </c>
      <c r="W22" s="1">
        <v>3</v>
      </c>
      <c r="X22" s="1"/>
      <c r="Y22" s="1">
        <v>4</v>
      </c>
      <c r="Z22" s="1">
        <v>3</v>
      </c>
      <c r="AA22" s="1">
        <v>2</v>
      </c>
      <c r="AB22" s="1"/>
      <c r="AC22" s="1">
        <v>3</v>
      </c>
      <c r="AD22" s="1">
        <v>5</v>
      </c>
      <c r="AE22" s="1">
        <v>6</v>
      </c>
      <c r="AF22" s="1">
        <v>6</v>
      </c>
      <c r="AG22" s="1">
        <v>5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5">
      <c r="I23" s="4" t="s">
        <v>10</v>
      </c>
    </row>
    <row r="24" spans="1:48" ht="28.5" customHeight="1" x14ac:dyDescent="0.35">
      <c r="A24" s="21" t="s">
        <v>8</v>
      </c>
      <c r="B24" s="23"/>
      <c r="AB24" s="10"/>
    </row>
    <row r="25" spans="1:48" s="15" customFormat="1" x14ac:dyDescent="0.35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5">
      <c r="A26" s="11" t="s">
        <v>2</v>
      </c>
      <c r="B26" s="22">
        <f>SUM(C26:AF26)</f>
        <v>1026</v>
      </c>
      <c r="C26" s="7">
        <v>84</v>
      </c>
      <c r="D26" s="26">
        <v>75</v>
      </c>
      <c r="E26" s="26">
        <v>84</v>
      </c>
      <c r="F26" s="26">
        <v>64</v>
      </c>
      <c r="G26" s="26">
        <v>102</v>
      </c>
      <c r="H26" s="26">
        <v>114</v>
      </c>
      <c r="I26" s="26">
        <v>105</v>
      </c>
      <c r="J26" s="26">
        <v>81</v>
      </c>
      <c r="K26" s="26">
        <v>99</v>
      </c>
      <c r="L26" s="26">
        <v>86</v>
      </c>
      <c r="M26" s="26">
        <v>132</v>
      </c>
      <c r="N26" s="26"/>
      <c r="O26" s="2"/>
      <c r="P26" s="2"/>
      <c r="Q26" s="2"/>
      <c r="R26" s="2"/>
      <c r="S26" s="2"/>
      <c r="T26" s="2"/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5">
      <c r="A27" s="11" t="s">
        <v>3</v>
      </c>
      <c r="B27" s="22">
        <f>SUM(C27:AF27)</f>
        <v>1009</v>
      </c>
      <c r="C27" s="7">
        <v>83</v>
      </c>
      <c r="D27" s="26">
        <v>75</v>
      </c>
      <c r="E27" s="26">
        <v>84</v>
      </c>
      <c r="F27" s="26">
        <v>63</v>
      </c>
      <c r="G27" s="26">
        <v>102</v>
      </c>
      <c r="H27" s="26">
        <v>113</v>
      </c>
      <c r="I27" s="26">
        <v>104</v>
      </c>
      <c r="J27" s="26">
        <v>82</v>
      </c>
      <c r="K27" s="26">
        <v>96</v>
      </c>
      <c r="L27" s="26">
        <v>73</v>
      </c>
      <c r="M27" s="26">
        <v>134</v>
      </c>
      <c r="N27" s="26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5">
      <c r="A28" s="11" t="s">
        <v>0</v>
      </c>
      <c r="B28" s="22">
        <f>SUM(C28:AF28)</f>
        <v>50</v>
      </c>
      <c r="C28" s="8">
        <v>6</v>
      </c>
      <c r="D28" s="26">
        <v>4</v>
      </c>
      <c r="E28" s="26">
        <v>2</v>
      </c>
      <c r="F28" s="26">
        <v>2</v>
      </c>
      <c r="G28" s="26">
        <v>6</v>
      </c>
      <c r="H28" s="26"/>
      <c r="I28" s="26">
        <v>6</v>
      </c>
      <c r="J28" s="26">
        <v>9</v>
      </c>
      <c r="K28" s="26">
        <v>2</v>
      </c>
      <c r="L28" s="26">
        <v>8</v>
      </c>
      <c r="M28" s="26">
        <v>5</v>
      </c>
      <c r="N28" s="26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5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5" x14ac:dyDescent="0.35">
      <c r="A30" s="19" t="s">
        <v>11</v>
      </c>
      <c r="B30" s="22">
        <f>SUM(C30:AF30)</f>
        <v>76</v>
      </c>
      <c r="C30" s="26">
        <v>14</v>
      </c>
      <c r="D30" s="26">
        <v>13</v>
      </c>
      <c r="E30" s="26">
        <v>6</v>
      </c>
      <c r="F30" s="26">
        <v>10</v>
      </c>
      <c r="G30" s="26">
        <v>9</v>
      </c>
      <c r="H30" s="26">
        <v>6</v>
      </c>
      <c r="I30" s="26">
        <v>3</v>
      </c>
      <c r="J30" s="26">
        <v>3</v>
      </c>
      <c r="K30" s="26">
        <v>2</v>
      </c>
      <c r="L30" s="26"/>
      <c r="M30" s="26">
        <v>10</v>
      </c>
      <c r="N30" s="26"/>
      <c r="O30" s="2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5">
      <c r="A32" s="21" t="s">
        <v>9</v>
      </c>
      <c r="B32" s="23"/>
      <c r="AB32" s="10"/>
    </row>
    <row r="33" spans="1:48" s="15" customFormat="1" x14ac:dyDescent="0.35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5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5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5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5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5" x14ac:dyDescent="0.35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7" workbookViewId="0">
      <selection activeCell="L25" sqref="L25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19</v>
      </c>
      <c r="B2" s="18" t="s">
        <v>5</v>
      </c>
    </row>
    <row r="3" spans="1:48" ht="26" x14ac:dyDescent="0.35">
      <c r="A3" s="11" t="s">
        <v>2</v>
      </c>
      <c r="B3" s="22">
        <f>B11+B19+B27</f>
        <v>564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564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25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22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6" x14ac:dyDescent="0.35">
      <c r="A11" s="11" t="s">
        <v>2</v>
      </c>
      <c r="B11" s="22">
        <f>SUM(C11:V11)</f>
        <v>220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>
        <v>4</v>
      </c>
      <c r="M11" s="1">
        <v>6</v>
      </c>
      <c r="N11" s="1">
        <v>16</v>
      </c>
      <c r="O11" s="1">
        <v>8</v>
      </c>
      <c r="P11" s="1">
        <v>11</v>
      </c>
      <c r="Q11" s="1">
        <v>25</v>
      </c>
      <c r="R11" s="1">
        <v>10</v>
      </c>
      <c r="S11" s="1">
        <v>8</v>
      </c>
      <c r="T11" s="1">
        <v>17</v>
      </c>
      <c r="U11" s="1">
        <v>17</v>
      </c>
      <c r="V11" s="1">
        <v>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SUM(C12:V12)</f>
        <v>219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>
        <v>4</v>
      </c>
      <c r="M12" s="1">
        <v>6</v>
      </c>
      <c r="N12" s="1">
        <v>16</v>
      </c>
      <c r="O12" s="1">
        <v>8</v>
      </c>
      <c r="P12" s="1">
        <v>11</v>
      </c>
      <c r="Q12" s="1">
        <v>25</v>
      </c>
      <c r="R12" s="1">
        <v>10</v>
      </c>
      <c r="S12" s="1">
        <v>8</v>
      </c>
      <c r="T12" s="1">
        <v>16</v>
      </c>
      <c r="U12" s="1">
        <v>17</v>
      </c>
      <c r="V12" s="1">
        <v>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SUM(C13:V13)</f>
        <v>14</v>
      </c>
      <c r="C13" s="22"/>
      <c r="D13" s="22"/>
      <c r="E13" s="22">
        <v>1</v>
      </c>
      <c r="F13" s="2"/>
      <c r="G13" s="2"/>
      <c r="H13" s="2"/>
      <c r="I13" s="2"/>
      <c r="J13" s="2">
        <v>1</v>
      </c>
      <c r="K13" s="1"/>
      <c r="L13" s="1"/>
      <c r="M13" s="1">
        <v>1</v>
      </c>
      <c r="N13" s="1">
        <v>2</v>
      </c>
      <c r="O13" s="1">
        <v>1</v>
      </c>
      <c r="P13" s="1">
        <v>3</v>
      </c>
      <c r="Q13" s="1">
        <v>1</v>
      </c>
      <c r="R13" s="1"/>
      <c r="S13" s="1"/>
      <c r="T13" s="1">
        <v>2</v>
      </c>
      <c r="U13" s="1">
        <v>2</v>
      </c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SUM(C15:V15)</f>
        <v>7</v>
      </c>
      <c r="C15" s="2"/>
      <c r="D15" s="2"/>
      <c r="E15" s="2"/>
      <c r="F15" s="2"/>
      <c r="G15" s="2"/>
      <c r="H15" s="2"/>
      <c r="I15" s="2"/>
      <c r="J15" s="2"/>
      <c r="K15" s="1"/>
      <c r="L15" s="1">
        <v>1</v>
      </c>
      <c r="M15" s="1"/>
      <c r="N15" s="1"/>
      <c r="O15" s="1"/>
      <c r="P15" s="1">
        <v>1</v>
      </c>
      <c r="Q15" s="1">
        <v>1</v>
      </c>
      <c r="R15" s="1">
        <v>1</v>
      </c>
      <c r="S15" s="1"/>
      <c r="T15" s="1"/>
      <c r="U15" s="1">
        <v>3</v>
      </c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344</v>
      </c>
      <c r="C19" s="7">
        <v>16</v>
      </c>
      <c r="D19" s="26">
        <v>33</v>
      </c>
      <c r="E19" s="26">
        <v>12</v>
      </c>
      <c r="F19" s="26">
        <v>23</v>
      </c>
      <c r="G19" s="26">
        <v>27</v>
      </c>
      <c r="H19" s="26">
        <v>24</v>
      </c>
      <c r="I19" s="26">
        <v>36</v>
      </c>
      <c r="J19" s="26">
        <v>45</v>
      </c>
      <c r="K19" s="26">
        <v>50</v>
      </c>
      <c r="L19" s="26">
        <v>32</v>
      </c>
      <c r="M19" s="26">
        <v>46</v>
      </c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345</v>
      </c>
      <c r="C20" s="7">
        <v>16</v>
      </c>
      <c r="D20" s="26">
        <v>32</v>
      </c>
      <c r="E20" s="26">
        <v>13</v>
      </c>
      <c r="F20" s="26">
        <v>24</v>
      </c>
      <c r="G20" s="26">
        <v>26</v>
      </c>
      <c r="H20" s="26">
        <v>25</v>
      </c>
      <c r="I20" s="26">
        <v>36</v>
      </c>
      <c r="J20" s="26">
        <v>45</v>
      </c>
      <c r="K20" s="26">
        <v>39</v>
      </c>
      <c r="L20" s="26">
        <v>43</v>
      </c>
      <c r="M20" s="26">
        <v>46</v>
      </c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11</v>
      </c>
      <c r="C21" s="8"/>
      <c r="D21" s="26"/>
      <c r="E21" s="26"/>
      <c r="F21" s="26"/>
      <c r="G21" s="26">
        <v>2</v>
      </c>
      <c r="H21" s="26">
        <v>2</v>
      </c>
      <c r="I21" s="26"/>
      <c r="J21" s="26"/>
      <c r="K21" s="26"/>
      <c r="L21" s="26">
        <v>2</v>
      </c>
      <c r="M21" s="26">
        <v>5</v>
      </c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15</v>
      </c>
      <c r="C23" s="26"/>
      <c r="D23" s="26"/>
      <c r="E23" s="26">
        <v>1</v>
      </c>
      <c r="F23" s="26">
        <v>2</v>
      </c>
      <c r="G23" s="26">
        <v>1</v>
      </c>
      <c r="H23" s="26"/>
      <c r="I23" s="26">
        <v>2</v>
      </c>
      <c r="J23" s="26">
        <v>3</v>
      </c>
      <c r="K23" s="26">
        <v>1</v>
      </c>
      <c r="L23" s="26">
        <v>5</v>
      </c>
      <c r="M23" s="26">
        <v>0</v>
      </c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1" workbookViewId="0">
      <selection activeCell="M24" sqref="M24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13</v>
      </c>
      <c r="B2" s="18" t="s">
        <v>5</v>
      </c>
    </row>
    <row r="3" spans="1:48" ht="26" x14ac:dyDescent="0.35">
      <c r="A3" s="11" t="s">
        <v>2</v>
      </c>
      <c r="B3" s="22">
        <f>B11+B19+B27</f>
        <v>838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840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19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39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6" x14ac:dyDescent="0.35">
      <c r="A11" s="11" t="s">
        <v>2</v>
      </c>
      <c r="B11" s="22">
        <f>SUM(C11:W11)</f>
        <v>210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>
        <v>4</v>
      </c>
      <c r="N11" s="1">
        <v>10</v>
      </c>
      <c r="O11" s="1">
        <v>12</v>
      </c>
      <c r="P11" s="1">
        <v>12</v>
      </c>
      <c r="Q11" s="1">
        <v>21</v>
      </c>
      <c r="R11" s="1">
        <v>15</v>
      </c>
      <c r="S11" s="1">
        <v>18</v>
      </c>
      <c r="T11" s="1">
        <v>12</v>
      </c>
      <c r="U11" s="1">
        <v>12</v>
      </c>
      <c r="V11" s="1">
        <v>17</v>
      </c>
      <c r="W11" s="1">
        <v>32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:B13" si="0">SUM(C12:W12)</f>
        <v>210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>
        <v>4</v>
      </c>
      <c r="N12" s="1">
        <v>10</v>
      </c>
      <c r="O12" s="1">
        <v>12</v>
      </c>
      <c r="P12" s="1">
        <v>10</v>
      </c>
      <c r="Q12" s="1">
        <v>23</v>
      </c>
      <c r="R12" s="1">
        <v>15</v>
      </c>
      <c r="S12" s="1">
        <v>18</v>
      </c>
      <c r="T12" s="1">
        <v>12</v>
      </c>
      <c r="U12" s="1">
        <v>12</v>
      </c>
      <c r="V12" s="1">
        <v>17</v>
      </c>
      <c r="W12" s="1">
        <v>32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 t="shared" si="0"/>
        <v>6</v>
      </c>
      <c r="C13" s="22">
        <v>0</v>
      </c>
      <c r="D13" s="22"/>
      <c r="E13" s="22">
        <v>1</v>
      </c>
      <c r="F13" s="22"/>
      <c r="G13" s="2">
        <v>4</v>
      </c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>
        <v>1</v>
      </c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10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>
        <v>1</v>
      </c>
      <c r="N15" s="1"/>
      <c r="O15" s="1">
        <v>4</v>
      </c>
      <c r="P15" s="1"/>
      <c r="Q15" s="1">
        <v>2</v>
      </c>
      <c r="R15" s="1"/>
      <c r="S15" s="1"/>
      <c r="T15" s="1"/>
      <c r="U15" s="1">
        <v>1</v>
      </c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628</v>
      </c>
      <c r="C19" s="7">
        <v>21</v>
      </c>
      <c r="D19" s="26">
        <v>52</v>
      </c>
      <c r="E19" s="26">
        <v>68</v>
      </c>
      <c r="F19" s="26">
        <v>38</v>
      </c>
      <c r="G19" s="26">
        <v>24</v>
      </c>
      <c r="H19" s="26">
        <v>42</v>
      </c>
      <c r="I19" s="26">
        <v>69</v>
      </c>
      <c r="J19" s="26">
        <v>93</v>
      </c>
      <c r="K19" s="26">
        <v>67</v>
      </c>
      <c r="L19" s="26">
        <v>72</v>
      </c>
      <c r="M19" s="26">
        <v>82</v>
      </c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630</v>
      </c>
      <c r="C20" s="7">
        <v>21</v>
      </c>
      <c r="D20" s="26">
        <v>52</v>
      </c>
      <c r="E20" s="26">
        <v>68</v>
      </c>
      <c r="F20" s="26">
        <v>38</v>
      </c>
      <c r="G20" s="26">
        <v>24</v>
      </c>
      <c r="H20" s="26">
        <v>42</v>
      </c>
      <c r="I20" s="26">
        <v>46</v>
      </c>
      <c r="J20" s="26">
        <v>116</v>
      </c>
      <c r="K20" s="26">
        <v>46</v>
      </c>
      <c r="L20" s="26">
        <v>95</v>
      </c>
      <c r="M20" s="26">
        <v>82</v>
      </c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13</v>
      </c>
      <c r="C21" s="8">
        <v>1</v>
      </c>
      <c r="D21" s="26">
        <v>1</v>
      </c>
      <c r="E21" s="26"/>
      <c r="F21" s="26">
        <v>1</v>
      </c>
      <c r="G21" s="26">
        <v>3</v>
      </c>
      <c r="H21" s="26">
        <v>3</v>
      </c>
      <c r="I21" s="26"/>
      <c r="J21" s="26"/>
      <c r="K21" s="26">
        <v>1</v>
      </c>
      <c r="L21" s="26">
        <v>3</v>
      </c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29</v>
      </c>
      <c r="C23" s="26">
        <v>1</v>
      </c>
      <c r="D23" s="26"/>
      <c r="E23" s="26">
        <v>1</v>
      </c>
      <c r="F23" s="26">
        <v>1</v>
      </c>
      <c r="G23" s="26">
        <v>3</v>
      </c>
      <c r="H23" s="26">
        <v>1</v>
      </c>
      <c r="I23" s="26">
        <v>5</v>
      </c>
      <c r="J23" s="26"/>
      <c r="K23" s="26">
        <v>8</v>
      </c>
      <c r="L23" s="26"/>
      <c r="M23" s="26">
        <v>9</v>
      </c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6" workbookViewId="0">
      <selection activeCell="M23" sqref="M23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20</v>
      </c>
      <c r="B2" s="18" t="s">
        <v>5</v>
      </c>
    </row>
    <row r="3" spans="1:48" ht="26" x14ac:dyDescent="0.35">
      <c r="A3" s="11" t="s">
        <v>2</v>
      </c>
      <c r="B3" s="22">
        <f>B11+B19+B27</f>
        <v>583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582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137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30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6" x14ac:dyDescent="0.35">
      <c r="A11" s="11" t="s">
        <v>2</v>
      </c>
      <c r="B11" s="22">
        <f>SUM(C11:U11)</f>
        <v>322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>
        <v>19</v>
      </c>
      <c r="L11" s="1">
        <v>11</v>
      </c>
      <c r="M11" s="1">
        <v>21</v>
      </c>
      <c r="N11" s="1">
        <v>26</v>
      </c>
      <c r="O11" s="1">
        <v>14</v>
      </c>
      <c r="P11" s="1">
        <v>20</v>
      </c>
      <c r="Q11" s="1">
        <v>13</v>
      </c>
      <c r="R11" s="1">
        <v>14</v>
      </c>
      <c r="S11" s="1">
        <v>14</v>
      </c>
      <c r="T11" s="1">
        <v>18</v>
      </c>
      <c r="U11" s="1">
        <v>21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SUM(C12:U12)</f>
        <v>321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>
        <v>19</v>
      </c>
      <c r="L12" s="1">
        <v>11</v>
      </c>
      <c r="M12" s="1">
        <v>21</v>
      </c>
      <c r="N12" s="1">
        <v>26</v>
      </c>
      <c r="O12" s="1">
        <v>14</v>
      </c>
      <c r="P12" s="1">
        <v>20</v>
      </c>
      <c r="Q12" s="1">
        <v>13</v>
      </c>
      <c r="R12" s="1">
        <v>14</v>
      </c>
      <c r="S12" s="1">
        <v>14</v>
      </c>
      <c r="T12" s="1">
        <v>18</v>
      </c>
      <c r="U12" s="1">
        <v>20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SUM(C13:U13)</f>
        <v>67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>
        <v>1</v>
      </c>
      <c r="L13" s="1">
        <v>1</v>
      </c>
      <c r="M13" s="1">
        <v>6</v>
      </c>
      <c r="N13" s="1">
        <v>1</v>
      </c>
      <c r="O13" s="1">
        <v>3</v>
      </c>
      <c r="P13" s="1">
        <v>4</v>
      </c>
      <c r="Q13" s="1">
        <v>2</v>
      </c>
      <c r="R13" s="1">
        <v>7</v>
      </c>
      <c r="S13" s="1">
        <v>7</v>
      </c>
      <c r="T13" s="1">
        <v>2</v>
      </c>
      <c r="U13" s="1">
        <v>5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20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>
        <v>1</v>
      </c>
      <c r="L15" s="1"/>
      <c r="M15" s="1">
        <v>5</v>
      </c>
      <c r="N15" s="1">
        <v>3</v>
      </c>
      <c r="O15" s="1">
        <v>1</v>
      </c>
      <c r="P15" s="1">
        <v>1</v>
      </c>
      <c r="Q15" s="1"/>
      <c r="R15" s="1"/>
      <c r="S15" s="1">
        <v>1</v>
      </c>
      <c r="T15" s="1">
        <v>3</v>
      </c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261</v>
      </c>
      <c r="C19" s="7">
        <v>13</v>
      </c>
      <c r="D19" s="26">
        <v>22</v>
      </c>
      <c r="E19" s="26">
        <v>21</v>
      </c>
      <c r="F19" s="26">
        <v>19</v>
      </c>
      <c r="G19" s="26">
        <v>18</v>
      </c>
      <c r="H19" s="26">
        <v>19</v>
      </c>
      <c r="I19" s="26">
        <v>31</v>
      </c>
      <c r="J19" s="26">
        <v>30</v>
      </c>
      <c r="K19" s="26">
        <v>28</v>
      </c>
      <c r="L19" s="26">
        <v>30</v>
      </c>
      <c r="M19" s="26">
        <v>30</v>
      </c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261</v>
      </c>
      <c r="C20" s="7">
        <v>13</v>
      </c>
      <c r="D20" s="26">
        <v>22</v>
      </c>
      <c r="E20" s="26">
        <v>21</v>
      </c>
      <c r="F20" s="26">
        <v>19</v>
      </c>
      <c r="G20" s="26">
        <v>18</v>
      </c>
      <c r="H20" s="26">
        <v>19</v>
      </c>
      <c r="I20" s="26">
        <v>31</v>
      </c>
      <c r="J20" s="26">
        <v>30</v>
      </c>
      <c r="K20" s="26">
        <v>23</v>
      </c>
      <c r="L20" s="26">
        <v>35</v>
      </c>
      <c r="M20" s="26">
        <v>30</v>
      </c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70</v>
      </c>
      <c r="C21" s="8">
        <v>3</v>
      </c>
      <c r="D21" s="26">
        <v>6</v>
      </c>
      <c r="E21" s="26">
        <v>8</v>
      </c>
      <c r="F21" s="26">
        <v>8</v>
      </c>
      <c r="G21" s="26">
        <v>3</v>
      </c>
      <c r="H21" s="26">
        <v>7</v>
      </c>
      <c r="I21" s="26">
        <v>13</v>
      </c>
      <c r="J21" s="26">
        <v>6</v>
      </c>
      <c r="K21" s="26">
        <v>1</v>
      </c>
      <c r="L21" s="26">
        <v>8</v>
      </c>
      <c r="M21" s="26">
        <v>7</v>
      </c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10</v>
      </c>
      <c r="C23" s="26"/>
      <c r="D23" s="26">
        <v>2</v>
      </c>
      <c r="E23" s="26"/>
      <c r="F23" s="26"/>
      <c r="G23" s="26">
        <v>5</v>
      </c>
      <c r="H23" s="26"/>
      <c r="I23" s="26">
        <v>2</v>
      </c>
      <c r="J23" s="26"/>
      <c r="K23" s="26">
        <v>1</v>
      </c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9" workbookViewId="0">
      <selection activeCell="O11" sqref="O11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21</v>
      </c>
      <c r="B2" s="18" t="s">
        <v>5</v>
      </c>
    </row>
    <row r="3" spans="1:48" ht="26" x14ac:dyDescent="0.35">
      <c r="A3" s="11" t="s">
        <v>2</v>
      </c>
      <c r="B3" s="22">
        <f>B11+B19+B27</f>
        <v>198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198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7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21</v>
      </c>
      <c r="B10" s="24" t="s">
        <v>5</v>
      </c>
      <c r="C10" s="14">
        <v>43920</v>
      </c>
      <c r="D10" s="14">
        <v>43921</v>
      </c>
    </row>
    <row r="11" spans="1:48" ht="26" x14ac:dyDescent="0.35">
      <c r="A11" s="11" t="s">
        <v>2</v>
      </c>
      <c r="B11" s="22">
        <f>SUM(C11:D11)</f>
        <v>25</v>
      </c>
      <c r="C11" s="1">
        <v>11</v>
      </c>
      <c r="D11" s="1">
        <v>14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SUM(C12:D12)</f>
        <v>25</v>
      </c>
      <c r="C12" s="1">
        <v>11</v>
      </c>
      <c r="D12" s="1">
        <v>14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SUM(C13:D13)</f>
        <v>0</v>
      </c>
      <c r="C13" s="1"/>
      <c r="D13" s="1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SUM(C15:F15)</f>
        <v>0</v>
      </c>
      <c r="C15" s="1"/>
      <c r="D15" s="1"/>
      <c r="E15" s="1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21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173</v>
      </c>
      <c r="C19" s="7">
        <v>14</v>
      </c>
      <c r="D19" s="26">
        <v>18</v>
      </c>
      <c r="E19" s="26">
        <v>10</v>
      </c>
      <c r="F19" s="26">
        <v>12</v>
      </c>
      <c r="G19" s="26"/>
      <c r="H19" s="26">
        <v>16</v>
      </c>
      <c r="I19" s="26">
        <v>16</v>
      </c>
      <c r="J19" s="26">
        <v>21</v>
      </c>
      <c r="K19" s="26">
        <v>21</v>
      </c>
      <c r="L19" s="26">
        <v>23</v>
      </c>
      <c r="M19" s="26">
        <v>22</v>
      </c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173</v>
      </c>
      <c r="C20" s="7">
        <v>14</v>
      </c>
      <c r="D20" s="26">
        <v>18</v>
      </c>
      <c r="E20" s="26">
        <v>10</v>
      </c>
      <c r="F20" s="26">
        <v>12</v>
      </c>
      <c r="G20" s="26"/>
      <c r="H20" s="26">
        <v>16</v>
      </c>
      <c r="I20" s="26">
        <v>16</v>
      </c>
      <c r="J20" s="26">
        <v>21</v>
      </c>
      <c r="K20" s="26">
        <v>21</v>
      </c>
      <c r="L20" s="26">
        <v>23</v>
      </c>
      <c r="M20" s="26">
        <v>22</v>
      </c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7</v>
      </c>
      <c r="C23" s="26"/>
      <c r="D23" s="26">
        <v>3</v>
      </c>
      <c r="E23" s="26">
        <v>1</v>
      </c>
      <c r="F23" s="26"/>
      <c r="G23" s="26"/>
      <c r="H23" s="26"/>
      <c r="I23" s="26">
        <v>1</v>
      </c>
      <c r="J23" s="26"/>
      <c r="K23" s="26">
        <v>1</v>
      </c>
      <c r="L23" s="26">
        <v>1</v>
      </c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21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Lugar Center</vt:lpstr>
      <vt:lpstr>Kutaisi</vt:lpstr>
      <vt:lpstr>Batumi</vt:lpstr>
      <vt:lpstr>IDH</vt:lpstr>
      <vt:lpstr>NeoLab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2020-04-12T06:33:38Z</dcterms:modified>
</cp:coreProperties>
</file>